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_BILANCIO_CONS\CONSUN 17\11_MODELLI_PIA_PER_CONSUNTIVO_2017\"/>
    </mc:Choice>
  </mc:AlternateContent>
  <bookViews>
    <workbookView xWindow="120" yWindow="75" windowWidth="19020" windowHeight="12915" activeTab="1"/>
  </bookViews>
  <sheets>
    <sheet name="costi" sheetId="3" r:id="rId1"/>
    <sheet name="ricavi" sheetId="4" r:id="rId2"/>
  </sheets>
  <calcPr calcId="152511"/>
</workbook>
</file>

<file path=xl/calcChain.xml><?xml version="1.0" encoding="utf-8"?>
<calcChain xmlns="http://schemas.openxmlformats.org/spreadsheetml/2006/main">
  <c r="E18" i="4" l="1"/>
  <c r="E17" i="4"/>
  <c r="E14" i="4"/>
  <c r="E34" i="3" l="1"/>
  <c r="E24" i="3"/>
  <c r="E35" i="3" s="1"/>
  <c r="E38" i="3" s="1"/>
  <c r="E41" i="3" s="1"/>
</calcChain>
</file>

<file path=xl/sharedStrings.xml><?xml version="1.0" encoding="utf-8"?>
<sst xmlns="http://schemas.openxmlformats.org/spreadsheetml/2006/main" count="216" uniqueCount="118">
  <si>
    <t>Modello 1 - A.3 - CONSUNTIVO - Costi del presidio</t>
  </si>
  <si>
    <t>Costi del presidio</t>
  </si>
  <si>
    <t>Riga</t>
  </si>
  <si>
    <t>Rif.</t>
  </si>
  <si>
    <t/>
  </si>
  <si>
    <t>Euro/1000</t>
  </si>
  <si>
    <t>Consuntivo - Val. Comp.</t>
  </si>
  <si>
    <t>S</t>
  </si>
  <si>
    <t>Voce</t>
  </si>
  <si>
    <t>A321</t>
  </si>
  <si>
    <t>B.2.6</t>
  </si>
  <si>
    <t>Personale universitario (quota a carico ASR)</t>
  </si>
  <si>
    <t>-</t>
  </si>
  <si>
    <t>A322</t>
  </si>
  <si>
    <t>B.2.11</t>
  </si>
  <si>
    <t>Personale sanitario altre forme contrattuali</t>
  </si>
  <si>
    <t>A323</t>
  </si>
  <si>
    <t>B.2.13</t>
  </si>
  <si>
    <t>Personale non sanitario altre forme contrattuali</t>
  </si>
  <si>
    <t>A324</t>
  </si>
  <si>
    <t>B.5.</t>
  </si>
  <si>
    <t>Personale dipendente medico / veterinario</t>
  </si>
  <si>
    <t>A325</t>
  </si>
  <si>
    <t>Personale dipendente odontoiatrici ed altro Personale dipendente sanitario laureato</t>
  </si>
  <si>
    <t>A326</t>
  </si>
  <si>
    <t>Personale dipendente infermieristico</t>
  </si>
  <si>
    <t>A327</t>
  </si>
  <si>
    <t>Personale dipendente riabilitativo</t>
  </si>
  <si>
    <t>A328</t>
  </si>
  <si>
    <t>Personale dipendente sanitario dirigente non medici / veterinari</t>
  </si>
  <si>
    <t>A329</t>
  </si>
  <si>
    <t>Altro Personale dipendente sanitario</t>
  </si>
  <si>
    <t>A330</t>
  </si>
  <si>
    <t>B.6.</t>
  </si>
  <si>
    <t>Personale dipendente professionale dirigenti</t>
  </si>
  <si>
    <t>A331</t>
  </si>
  <si>
    <t>Personale dipendente professionale comparto</t>
  </si>
  <si>
    <t>A332</t>
  </si>
  <si>
    <t>B.7</t>
  </si>
  <si>
    <t>Personale dipendente tecnico dirigenti</t>
  </si>
  <si>
    <t>A333</t>
  </si>
  <si>
    <t>Personale dipendente tecnico comparto</t>
  </si>
  <si>
    <t>A334</t>
  </si>
  <si>
    <t>B.8</t>
  </si>
  <si>
    <t>Personale dipendente amministrativo dirigenti</t>
  </si>
  <si>
    <t>A335</t>
  </si>
  <si>
    <t>Personale dipendente amministrativo comparto</t>
  </si>
  <si>
    <t>A336</t>
  </si>
  <si>
    <t xml:space="preserve">Totale costo personale dipendente e varie forme contrattuali </t>
  </si>
  <si>
    <t>=</t>
  </si>
  <si>
    <t>A337</t>
  </si>
  <si>
    <t>B1</t>
  </si>
  <si>
    <t>Consumo prodotti farmaceutici</t>
  </si>
  <si>
    <t>A338</t>
  </si>
  <si>
    <t>Distribuzione diretta farmaci</t>
  </si>
  <si>
    <t>A339</t>
  </si>
  <si>
    <t>Consumo altri beni sanitari</t>
  </si>
  <si>
    <t>A340</t>
  </si>
  <si>
    <t>Consumo beni non sanitari</t>
  </si>
  <si>
    <t>A341</t>
  </si>
  <si>
    <t>B.2.8</t>
  </si>
  <si>
    <t>Compartecipazione sanitaria intramoenia</t>
  </si>
  <si>
    <t>A342</t>
  </si>
  <si>
    <t>B.2</t>
  </si>
  <si>
    <t>Altri servizi sanitari per erogazione di prestazioni</t>
  </si>
  <si>
    <t>A343</t>
  </si>
  <si>
    <t>Servizi non sanitari</t>
  </si>
  <si>
    <t>A344</t>
  </si>
  <si>
    <t>B</t>
  </si>
  <si>
    <t>Altri costi della produzione</t>
  </si>
  <si>
    <t>A346</t>
  </si>
  <si>
    <t>Y</t>
  </si>
  <si>
    <t>Imposte e tasse IRAP</t>
  </si>
  <si>
    <t>A350</t>
  </si>
  <si>
    <t>Totale altri costi organizzativi</t>
  </si>
  <si>
    <t>A351</t>
  </si>
  <si>
    <t>Totale costi del settore</t>
  </si>
  <si>
    <t>A352</t>
  </si>
  <si>
    <t>Dati di controllo</t>
  </si>
  <si>
    <t>A353</t>
  </si>
  <si>
    <t>Controllo Attribuzione costi organizzativi ai prodotti (1)</t>
  </si>
  <si>
    <t>+</t>
  </si>
  <si>
    <t>A357</t>
  </si>
  <si>
    <t>Netto tra costi dei settori e dati di controllo</t>
  </si>
  <si>
    <t>A358</t>
  </si>
  <si>
    <t>Attribuzione libera professione</t>
  </si>
  <si>
    <t>A363</t>
  </si>
  <si>
    <t>Controllo Quota costi presidi di competenza libera professione (2)</t>
  </si>
  <si>
    <t>A367</t>
  </si>
  <si>
    <t>Netto attribuzione libera professione (3)</t>
  </si>
  <si>
    <t>Modello 1 - A.4 - CONSUNTIVO - Ricavi del presidio</t>
  </si>
  <si>
    <t>Ricavi del presidio</t>
  </si>
  <si>
    <t>Euro / 1.000</t>
  </si>
  <si>
    <t>Voce nel C/E settoriale</t>
  </si>
  <si>
    <t>A410</t>
  </si>
  <si>
    <t>A1a</t>
  </si>
  <si>
    <t>Contributi in c/esercizio vincolati dalla regione</t>
  </si>
  <si>
    <t>A411</t>
  </si>
  <si>
    <t>A1C A1c</t>
  </si>
  <si>
    <t>Contributi da altri</t>
  </si>
  <si>
    <t>A413</t>
  </si>
  <si>
    <t>A3</t>
  </si>
  <si>
    <t>Concorsi, recuperi e rimborsi per attività tipiche</t>
  </si>
  <si>
    <t>A414</t>
  </si>
  <si>
    <t>A4</t>
  </si>
  <si>
    <t>Compartecipazione alla spesa per prestazioni sanitarie</t>
  </si>
  <si>
    <t>A415</t>
  </si>
  <si>
    <t>A2+A5</t>
  </si>
  <si>
    <t>Altri ricavi (incl. addebiti diretti A2)</t>
  </si>
  <si>
    <t>A419</t>
  </si>
  <si>
    <t>Totale ricavi di settore</t>
  </si>
  <si>
    <t>A423</t>
  </si>
  <si>
    <t>A424</t>
  </si>
  <si>
    <t>Controllo Attribuzione ricavi presidio ai prodotti (2)</t>
  </si>
  <si>
    <t>A427</t>
  </si>
  <si>
    <t>Totale dati di controllo</t>
  </si>
  <si>
    <t>A428</t>
  </si>
  <si>
    <t>Netto del settore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</si>
</sst>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sz val="8"/>
      <color rgb="FFC6C6C6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0" fontId="4" fillId="3" borderId="1" xfId="0" quotePrefix="1" applyNumberFormat="1" applyFont="1" applyFill="1" applyBorder="1"/>
    <xf numFmtId="4" fontId="4" fillId="2" borderId="1" xfId="0" applyNumberFormat="1" applyFont="1" applyFill="1" applyBorder="1"/>
    <xf numFmtId="0" fontId="3" fillId="4" borderId="1" xfId="0" quotePrefix="1" applyNumberFormat="1" applyFont="1" applyFill="1" applyBorder="1"/>
    <xf numFmtId="4" fontId="3" fillId="4" borderId="1" xfId="0" applyNumberFormat="1" applyFont="1" applyFill="1" applyBorder="1"/>
    <xf numFmtId="0" fontId="3" fillId="3" borderId="1" xfId="0" quotePrefix="1" applyNumberFormat="1" applyFont="1" applyFill="1" applyBorder="1"/>
    <xf numFmtId="4" fontId="5" fillId="5" borderId="1" xfId="0" applyNumberFormat="1" applyFont="1" applyFill="1" applyBorder="1"/>
    <xf numFmtId="4" fontId="3" fillId="2" borderId="1" xfId="0" quotePrefix="1" applyNumberFormat="1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/>
  </sheetViews>
  <sheetFormatPr defaultRowHeight="11.25" x14ac:dyDescent="0.2"/>
  <cols>
    <col min="1" max="1" width="5.42578125" style="2" bestFit="1" customWidth="1"/>
    <col min="2" max="2" width="6.7109375" style="2" customWidth="1"/>
    <col min="3" max="3" width="58.28515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2" customFormat="1" x14ac:dyDescent="0.2">
      <c r="B2" s="13" t="s">
        <v>0</v>
      </c>
    </row>
    <row r="3" spans="1:5" s="12" customFormat="1" x14ac:dyDescent="0.2">
      <c r="B3" s="13" t="s">
        <v>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1" t="s">
        <v>5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4</v>
      </c>
      <c r="E6" s="11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7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8</v>
      </c>
      <c r="D8" s="3" t="s">
        <v>4</v>
      </c>
      <c r="E8" s="4" t="s">
        <v>4</v>
      </c>
    </row>
    <row r="9" spans="1:5" x14ac:dyDescent="0.2">
      <c r="A9" s="5" t="s">
        <v>9</v>
      </c>
      <c r="B9" s="5" t="s">
        <v>10</v>
      </c>
      <c r="C9" s="5" t="s">
        <v>11</v>
      </c>
      <c r="D9" s="5" t="s">
        <v>12</v>
      </c>
      <c r="E9" s="6">
        <v>0</v>
      </c>
    </row>
    <row r="10" spans="1:5" x14ac:dyDescent="0.2">
      <c r="A10" s="5" t="s">
        <v>13</v>
      </c>
      <c r="B10" s="5" t="s">
        <v>14</v>
      </c>
      <c r="C10" s="5" t="s">
        <v>15</v>
      </c>
      <c r="D10" s="5" t="s">
        <v>12</v>
      </c>
      <c r="E10" s="6">
        <v>-197.07</v>
      </c>
    </row>
    <row r="11" spans="1:5" x14ac:dyDescent="0.2">
      <c r="A11" s="5" t="s">
        <v>16</v>
      </c>
      <c r="B11" s="5" t="s">
        <v>17</v>
      </c>
      <c r="C11" s="5" t="s">
        <v>18</v>
      </c>
      <c r="D11" s="5" t="s">
        <v>12</v>
      </c>
      <c r="E11" s="6">
        <v>-75.790000000000006</v>
      </c>
    </row>
    <row r="12" spans="1:5" x14ac:dyDescent="0.2">
      <c r="A12" s="5" t="s">
        <v>19</v>
      </c>
      <c r="B12" s="5" t="s">
        <v>20</v>
      </c>
      <c r="C12" s="5" t="s">
        <v>21</v>
      </c>
      <c r="D12" s="5" t="s">
        <v>12</v>
      </c>
      <c r="E12" s="6">
        <v>-52328.97</v>
      </c>
    </row>
    <row r="13" spans="1:5" x14ac:dyDescent="0.2">
      <c r="A13" s="5" t="s">
        <v>22</v>
      </c>
      <c r="B13" s="5" t="s">
        <v>20</v>
      </c>
      <c r="C13" s="5" t="s">
        <v>23</v>
      </c>
      <c r="D13" s="5" t="s">
        <v>12</v>
      </c>
      <c r="E13" s="6">
        <v>-2996.48</v>
      </c>
    </row>
    <row r="14" spans="1:5" x14ac:dyDescent="0.2">
      <c r="A14" s="5" t="s">
        <v>24</v>
      </c>
      <c r="B14" s="5" t="s">
        <v>20</v>
      </c>
      <c r="C14" s="5" t="s">
        <v>25</v>
      </c>
      <c r="D14" s="5" t="s">
        <v>12</v>
      </c>
      <c r="E14" s="6">
        <v>-44589.760000000002</v>
      </c>
    </row>
    <row r="15" spans="1:5" x14ac:dyDescent="0.2">
      <c r="A15" s="5" t="s">
        <v>26</v>
      </c>
      <c r="B15" s="5" t="s">
        <v>20</v>
      </c>
      <c r="C15" s="5" t="s">
        <v>27</v>
      </c>
      <c r="D15" s="5" t="s">
        <v>12</v>
      </c>
      <c r="E15" s="6">
        <v>-2759.4</v>
      </c>
    </row>
    <row r="16" spans="1:5" x14ac:dyDescent="0.2">
      <c r="A16" s="5" t="s">
        <v>28</v>
      </c>
      <c r="B16" s="5" t="s">
        <v>20</v>
      </c>
      <c r="C16" s="5" t="s">
        <v>29</v>
      </c>
      <c r="D16" s="5" t="s">
        <v>12</v>
      </c>
      <c r="E16" s="6">
        <v>0</v>
      </c>
    </row>
    <row r="17" spans="1:5" x14ac:dyDescent="0.2">
      <c r="A17" s="5" t="s">
        <v>30</v>
      </c>
      <c r="B17" s="5" t="s">
        <v>20</v>
      </c>
      <c r="C17" s="5" t="s">
        <v>31</v>
      </c>
      <c r="D17" s="5" t="s">
        <v>12</v>
      </c>
      <c r="E17" s="6">
        <v>-8170.44</v>
      </c>
    </row>
    <row r="18" spans="1:5" x14ac:dyDescent="0.2">
      <c r="A18" s="5" t="s">
        <v>32</v>
      </c>
      <c r="B18" s="5" t="s">
        <v>33</v>
      </c>
      <c r="C18" s="5" t="s">
        <v>34</v>
      </c>
      <c r="D18" s="5" t="s">
        <v>12</v>
      </c>
      <c r="E18" s="6">
        <v>0</v>
      </c>
    </row>
    <row r="19" spans="1:5" x14ac:dyDescent="0.2">
      <c r="A19" s="5" t="s">
        <v>35</v>
      </c>
      <c r="B19" s="5" t="s">
        <v>33</v>
      </c>
      <c r="C19" s="5" t="s">
        <v>36</v>
      </c>
      <c r="D19" s="5" t="s">
        <v>12</v>
      </c>
      <c r="E19" s="6">
        <v>-45.14</v>
      </c>
    </row>
    <row r="20" spans="1:5" x14ac:dyDescent="0.2">
      <c r="A20" s="5" t="s">
        <v>37</v>
      </c>
      <c r="B20" s="5" t="s">
        <v>38</v>
      </c>
      <c r="C20" s="5" t="s">
        <v>39</v>
      </c>
      <c r="D20" s="5" t="s">
        <v>12</v>
      </c>
      <c r="E20" s="6">
        <v>0</v>
      </c>
    </row>
    <row r="21" spans="1:5" x14ac:dyDescent="0.2">
      <c r="A21" s="5" t="s">
        <v>40</v>
      </c>
      <c r="B21" s="5" t="s">
        <v>38</v>
      </c>
      <c r="C21" s="5" t="s">
        <v>41</v>
      </c>
      <c r="D21" s="5" t="s">
        <v>12</v>
      </c>
      <c r="E21" s="6">
        <v>-13401.6</v>
      </c>
    </row>
    <row r="22" spans="1:5" x14ac:dyDescent="0.2">
      <c r="A22" s="5" t="s">
        <v>42</v>
      </c>
      <c r="B22" s="5" t="s">
        <v>43</v>
      </c>
      <c r="C22" s="5" t="s">
        <v>44</v>
      </c>
      <c r="D22" s="5" t="s">
        <v>12</v>
      </c>
      <c r="E22" s="6">
        <v>-177.44</v>
      </c>
    </row>
    <row r="23" spans="1:5" x14ac:dyDescent="0.2">
      <c r="A23" s="5" t="s">
        <v>45</v>
      </c>
      <c r="B23" s="5" t="s">
        <v>43</v>
      </c>
      <c r="C23" s="5" t="s">
        <v>46</v>
      </c>
      <c r="D23" s="5" t="s">
        <v>12</v>
      </c>
      <c r="E23" s="6">
        <v>-5225.16</v>
      </c>
    </row>
    <row r="24" spans="1:5" x14ac:dyDescent="0.2">
      <c r="A24" s="7" t="s">
        <v>47</v>
      </c>
      <c r="B24" s="7" t="s">
        <v>4</v>
      </c>
      <c r="C24" s="7" t="s">
        <v>48</v>
      </c>
      <c r="D24" s="7" t="s">
        <v>49</v>
      </c>
      <c r="E24" s="8">
        <f>E9+E10+E11+E12+E13+E14+E15+E16+E17+E18+E19+E20+E21+E22+E23</f>
        <v>-129967.25000000001</v>
      </c>
    </row>
    <row r="25" spans="1:5" x14ac:dyDescent="0.2">
      <c r="A25" s="5" t="s">
        <v>50</v>
      </c>
      <c r="B25" s="5" t="s">
        <v>51</v>
      </c>
      <c r="C25" s="5" t="s">
        <v>52</v>
      </c>
      <c r="D25" s="5" t="s">
        <v>12</v>
      </c>
      <c r="E25" s="6">
        <v>-7535.29</v>
      </c>
    </row>
    <row r="26" spans="1:5" x14ac:dyDescent="0.2">
      <c r="A26" s="5" t="s">
        <v>53</v>
      </c>
      <c r="B26" s="5" t="s">
        <v>51</v>
      </c>
      <c r="C26" s="5" t="s">
        <v>54</v>
      </c>
      <c r="D26" s="5" t="s">
        <v>12</v>
      </c>
      <c r="E26" s="6">
        <v>-4428.3999999999996</v>
      </c>
    </row>
    <row r="27" spans="1:5" x14ac:dyDescent="0.2">
      <c r="A27" s="5" t="s">
        <v>55</v>
      </c>
      <c r="B27" s="5" t="s">
        <v>51</v>
      </c>
      <c r="C27" s="5" t="s">
        <v>56</v>
      </c>
      <c r="D27" s="5" t="s">
        <v>12</v>
      </c>
      <c r="E27" s="6">
        <v>-17753.29</v>
      </c>
    </row>
    <row r="28" spans="1:5" x14ac:dyDescent="0.2">
      <c r="A28" s="5" t="s">
        <v>57</v>
      </c>
      <c r="B28" s="5" t="s">
        <v>51</v>
      </c>
      <c r="C28" s="5" t="s">
        <v>58</v>
      </c>
      <c r="D28" s="5" t="s">
        <v>12</v>
      </c>
      <c r="E28" s="6">
        <v>-1530.71</v>
      </c>
    </row>
    <row r="29" spans="1:5" x14ac:dyDescent="0.2">
      <c r="A29" s="5" t="s">
        <v>59</v>
      </c>
      <c r="B29" s="5" t="s">
        <v>60</v>
      </c>
      <c r="C29" s="5" t="s">
        <v>61</v>
      </c>
      <c r="D29" s="5" t="s">
        <v>12</v>
      </c>
      <c r="E29" s="6">
        <v>0</v>
      </c>
    </row>
    <row r="30" spans="1:5" x14ac:dyDescent="0.2">
      <c r="A30" s="5" t="s">
        <v>62</v>
      </c>
      <c r="B30" s="5" t="s">
        <v>63</v>
      </c>
      <c r="C30" s="5" t="s">
        <v>64</v>
      </c>
      <c r="D30" s="5" t="s">
        <v>12</v>
      </c>
      <c r="E30" s="6">
        <v>-3775</v>
      </c>
    </row>
    <row r="31" spans="1:5" x14ac:dyDescent="0.2">
      <c r="A31" s="5" t="s">
        <v>65</v>
      </c>
      <c r="B31" s="5" t="s">
        <v>63</v>
      </c>
      <c r="C31" s="5" t="s">
        <v>66</v>
      </c>
      <c r="D31" s="5" t="s">
        <v>12</v>
      </c>
      <c r="E31" s="6">
        <v>-32251.61</v>
      </c>
    </row>
    <row r="32" spans="1:5" x14ac:dyDescent="0.2">
      <c r="A32" s="5" t="s">
        <v>67</v>
      </c>
      <c r="B32" s="5" t="s">
        <v>68</v>
      </c>
      <c r="C32" s="5" t="s">
        <v>69</v>
      </c>
      <c r="D32" s="5" t="s">
        <v>12</v>
      </c>
      <c r="E32" s="6">
        <v>-6971.68</v>
      </c>
    </row>
    <row r="33" spans="1:5" x14ac:dyDescent="0.2">
      <c r="A33" s="5" t="s">
        <v>70</v>
      </c>
      <c r="B33" s="5" t="s">
        <v>71</v>
      </c>
      <c r="C33" s="5" t="s">
        <v>72</v>
      </c>
      <c r="D33" s="5" t="s">
        <v>12</v>
      </c>
      <c r="E33" s="6">
        <v>-36.69</v>
      </c>
    </row>
    <row r="34" spans="1:5" x14ac:dyDescent="0.2">
      <c r="A34" s="7" t="s">
        <v>73</v>
      </c>
      <c r="B34" s="7" t="s">
        <v>4</v>
      </c>
      <c r="C34" s="7" t="s">
        <v>74</v>
      </c>
      <c r="D34" s="7" t="s">
        <v>49</v>
      </c>
      <c r="E34" s="8">
        <f>E25+E26+E27+E28+E29+E30+E31+E32+E33</f>
        <v>-74282.670000000013</v>
      </c>
    </row>
    <row r="35" spans="1:5" x14ac:dyDescent="0.2">
      <c r="A35" s="7" t="s">
        <v>75</v>
      </c>
      <c r="B35" s="7" t="s">
        <v>4</v>
      </c>
      <c r="C35" s="7" t="s">
        <v>76</v>
      </c>
      <c r="D35" s="7" t="s">
        <v>49</v>
      </c>
      <c r="E35" s="8">
        <f>E24+E34</f>
        <v>-204249.92000000004</v>
      </c>
    </row>
    <row r="36" spans="1:5" x14ac:dyDescent="0.2">
      <c r="A36" s="9" t="s">
        <v>77</v>
      </c>
      <c r="B36" s="9" t="s">
        <v>4</v>
      </c>
      <c r="C36" s="9" t="s">
        <v>78</v>
      </c>
      <c r="D36" s="5" t="s">
        <v>4</v>
      </c>
      <c r="E36" s="10">
        <v>0</v>
      </c>
    </row>
    <row r="37" spans="1:5" x14ac:dyDescent="0.2">
      <c r="A37" s="5" t="s">
        <v>79</v>
      </c>
      <c r="B37" s="5" t="s">
        <v>4</v>
      </c>
      <c r="C37" s="5" t="s">
        <v>80</v>
      </c>
      <c r="D37" s="5" t="s">
        <v>81</v>
      </c>
      <c r="E37" s="6">
        <v>203992.63</v>
      </c>
    </row>
    <row r="38" spans="1:5" x14ac:dyDescent="0.2">
      <c r="A38" s="7" t="s">
        <v>82</v>
      </c>
      <c r="B38" s="7" t="s">
        <v>4</v>
      </c>
      <c r="C38" s="7" t="s">
        <v>83</v>
      </c>
      <c r="D38" s="7" t="s">
        <v>49</v>
      </c>
      <c r="E38" s="8">
        <f>E35+E37</f>
        <v>-257.29000000003725</v>
      </c>
    </row>
    <row r="39" spans="1:5" x14ac:dyDescent="0.2">
      <c r="A39" s="9" t="s">
        <v>84</v>
      </c>
      <c r="B39" s="9" t="s">
        <v>4</v>
      </c>
      <c r="C39" s="9" t="s">
        <v>85</v>
      </c>
      <c r="D39" s="5" t="s">
        <v>4</v>
      </c>
      <c r="E39" s="10">
        <v>0</v>
      </c>
    </row>
    <row r="40" spans="1:5" x14ac:dyDescent="0.2">
      <c r="A40" s="5" t="s">
        <v>86</v>
      </c>
      <c r="B40" s="5" t="s">
        <v>4</v>
      </c>
      <c r="C40" s="5" t="s">
        <v>87</v>
      </c>
      <c r="D40" s="5" t="s">
        <v>81</v>
      </c>
      <c r="E40" s="6">
        <v>257.29000000000002</v>
      </c>
    </row>
    <row r="41" spans="1:5" x14ac:dyDescent="0.2">
      <c r="A41" s="7" t="s">
        <v>88</v>
      </c>
      <c r="B41" s="7" t="s">
        <v>4</v>
      </c>
      <c r="C41" s="7" t="s">
        <v>89</v>
      </c>
      <c r="D41" s="7" t="s">
        <v>49</v>
      </c>
      <c r="E41" s="8">
        <f>E38+E40</f>
        <v>-3.723243935382925E-11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/>
  </sheetViews>
  <sheetFormatPr defaultRowHeight="11.25" x14ac:dyDescent="0.2"/>
  <cols>
    <col min="1" max="1" width="5.42578125" style="2" bestFit="1" customWidth="1"/>
    <col min="2" max="2" width="6.85546875" style="2" customWidth="1"/>
    <col min="3" max="3" width="38.140625" style="2" bestFit="1" customWidth="1"/>
    <col min="4" max="4" width="2.42578125" style="2" bestFit="1" customWidth="1"/>
    <col min="5" max="5" width="21" style="2" bestFit="1" customWidth="1"/>
    <col min="6" max="16384" width="9.140625" style="2"/>
  </cols>
  <sheetData>
    <row r="1" spans="1:5" x14ac:dyDescent="0.2">
      <c r="B1" s="1"/>
    </row>
    <row r="2" spans="1:5" s="12" customFormat="1" x14ac:dyDescent="0.2">
      <c r="B2" s="13" t="s">
        <v>90</v>
      </c>
    </row>
    <row r="3" spans="1:5" s="12" customFormat="1" x14ac:dyDescent="0.2">
      <c r="B3" s="13" t="s">
        <v>91</v>
      </c>
    </row>
    <row r="5" spans="1:5" x14ac:dyDescent="0.2">
      <c r="A5" s="3" t="s">
        <v>2</v>
      </c>
      <c r="B5" s="3" t="s">
        <v>3</v>
      </c>
      <c r="C5" s="3" t="s">
        <v>4</v>
      </c>
      <c r="D5" s="3" t="s">
        <v>4</v>
      </c>
      <c r="E5" s="11" t="s">
        <v>92</v>
      </c>
    </row>
    <row r="6" spans="1:5" x14ac:dyDescent="0.2">
      <c r="A6" s="3" t="s">
        <v>4</v>
      </c>
      <c r="B6" s="3" t="s">
        <v>4</v>
      </c>
      <c r="C6" s="3" t="s">
        <v>4</v>
      </c>
      <c r="D6" s="3" t="s">
        <v>7</v>
      </c>
      <c r="E6" s="11" t="s">
        <v>6</v>
      </c>
    </row>
    <row r="7" spans="1:5" x14ac:dyDescent="0.2">
      <c r="A7" s="3" t="s">
        <v>4</v>
      </c>
      <c r="B7" s="3" t="s">
        <v>4</v>
      </c>
      <c r="C7" s="3" t="s">
        <v>4</v>
      </c>
      <c r="D7" s="3" t="s">
        <v>4</v>
      </c>
      <c r="E7" s="4" t="s">
        <v>4</v>
      </c>
    </row>
    <row r="8" spans="1:5" x14ac:dyDescent="0.2">
      <c r="A8" s="3" t="s">
        <v>4</v>
      </c>
      <c r="B8" s="3" t="s">
        <v>4</v>
      </c>
      <c r="C8" s="3" t="s">
        <v>93</v>
      </c>
      <c r="D8" s="3" t="s">
        <v>4</v>
      </c>
      <c r="E8" s="4" t="s">
        <v>4</v>
      </c>
    </row>
    <row r="9" spans="1:5" x14ac:dyDescent="0.2">
      <c r="A9" s="5" t="s">
        <v>94</v>
      </c>
      <c r="B9" s="5" t="s">
        <v>95</v>
      </c>
      <c r="C9" s="5" t="s">
        <v>96</v>
      </c>
      <c r="D9" s="5" t="s">
        <v>81</v>
      </c>
      <c r="E9" s="6">
        <v>10095.25</v>
      </c>
    </row>
    <row r="10" spans="1:5" x14ac:dyDescent="0.2">
      <c r="A10" s="5" t="s">
        <v>97</v>
      </c>
      <c r="B10" s="5" t="s">
        <v>98</v>
      </c>
      <c r="C10" s="5" t="s">
        <v>99</v>
      </c>
      <c r="D10" s="5" t="s">
        <v>81</v>
      </c>
      <c r="E10" s="6">
        <v>161.54</v>
      </c>
    </row>
    <row r="11" spans="1:5" x14ac:dyDescent="0.2">
      <c r="A11" s="5" t="s">
        <v>100</v>
      </c>
      <c r="B11" s="5" t="s">
        <v>101</v>
      </c>
      <c r="C11" s="5" t="s">
        <v>102</v>
      </c>
      <c r="D11" s="5" t="s">
        <v>81</v>
      </c>
      <c r="E11" s="6">
        <v>8965.7999999999993</v>
      </c>
    </row>
    <row r="12" spans="1:5" x14ac:dyDescent="0.2">
      <c r="A12" s="5" t="s">
        <v>103</v>
      </c>
      <c r="B12" s="5" t="s">
        <v>104</v>
      </c>
      <c r="C12" s="5" t="s">
        <v>105</v>
      </c>
      <c r="D12" s="5" t="s">
        <v>81</v>
      </c>
      <c r="E12" s="6">
        <v>7499.16</v>
      </c>
    </row>
    <row r="13" spans="1:5" x14ac:dyDescent="0.2">
      <c r="A13" s="5" t="s">
        <v>106</v>
      </c>
      <c r="B13" s="5" t="s">
        <v>107</v>
      </c>
      <c r="C13" s="5" t="s">
        <v>108</v>
      </c>
      <c r="D13" s="5" t="s">
        <v>81</v>
      </c>
      <c r="E13" s="6">
        <v>164.26</v>
      </c>
    </row>
    <row r="14" spans="1:5" x14ac:dyDescent="0.2">
      <c r="A14" s="7" t="s">
        <v>109</v>
      </c>
      <c r="B14" s="7" t="s">
        <v>4</v>
      </c>
      <c r="C14" s="7" t="s">
        <v>110</v>
      </c>
      <c r="D14" s="7" t="s">
        <v>49</v>
      </c>
      <c r="E14" s="8">
        <f>E9+E10+E11+E12+E13</f>
        <v>26886.01</v>
      </c>
    </row>
    <row r="15" spans="1:5" x14ac:dyDescent="0.2">
      <c r="A15" s="9" t="s">
        <v>111</v>
      </c>
      <c r="B15" s="9" t="s">
        <v>4</v>
      </c>
      <c r="C15" s="9" t="s">
        <v>78</v>
      </c>
      <c r="D15" s="5" t="s">
        <v>4</v>
      </c>
      <c r="E15" s="10">
        <v>0</v>
      </c>
    </row>
    <row r="16" spans="1:5" x14ac:dyDescent="0.2">
      <c r="A16" s="5" t="s">
        <v>112</v>
      </c>
      <c r="B16" s="5" t="s">
        <v>4</v>
      </c>
      <c r="C16" s="5" t="s">
        <v>113</v>
      </c>
      <c r="D16" s="5" t="s">
        <v>12</v>
      </c>
      <c r="E16" s="6">
        <v>-26886.01</v>
      </c>
    </row>
    <row r="17" spans="1:5" x14ac:dyDescent="0.2">
      <c r="A17" s="7" t="s">
        <v>114</v>
      </c>
      <c r="B17" s="7" t="s">
        <v>4</v>
      </c>
      <c r="C17" s="7" t="s">
        <v>115</v>
      </c>
      <c r="D17" s="7" t="s">
        <v>49</v>
      </c>
      <c r="E17" s="8">
        <f>E16</f>
        <v>-26886.01</v>
      </c>
    </row>
    <row r="18" spans="1:5" x14ac:dyDescent="0.2">
      <c r="A18" s="7" t="s">
        <v>116</v>
      </c>
      <c r="B18" s="7" t="s">
        <v>4</v>
      </c>
      <c r="C18" s="7" t="s">
        <v>117</v>
      </c>
      <c r="D18" s="7" t="s">
        <v>4</v>
      </c>
      <c r="E18" s="8">
        <f>E14+E17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costi</vt:lpstr>
      <vt:lpstr>ricavi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dcterms:created xsi:type="dcterms:W3CDTF">2018-07-02T09:03:37Z</dcterms:created>
  <dcterms:modified xsi:type="dcterms:W3CDTF">2018-07-06T08:44:21Z</dcterms:modified>
</cp:coreProperties>
</file>